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0" windowHeight="10480" firstSheet="2"/>
  </bookViews>
  <sheets>
    <sheet name="Sheet3" sheetId="3" r:id="rId1"/>
    <sheet name="Sheet4" sheetId="5" r:id="rId2"/>
  </sheets>
  <definedNames>
    <definedName name="_xlnm._FilterDatabase" localSheetId="0" hidden="1">Sheet3!$B$1:$W$33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<sst xmlns="http://schemas.openxmlformats.org/spreadsheetml/2006/main" count="332" uniqueCount="104">
  <si>
    <t>新序号</t>
  </si>
  <si>
    <t>序号</t>
  </si>
  <si>
    <t>名称</t>
  </si>
  <si>
    <t>2023规格和型号</t>
  </si>
  <si>
    <t>单位</t>
  </si>
  <si>
    <t>税金（元）</t>
  </si>
  <si>
    <t>不含税单价（元）</t>
  </si>
  <si>
    <t>地区</t>
  </si>
  <si>
    <t>物资编码</t>
  </si>
  <si>
    <t>交货期</t>
  </si>
  <si>
    <t>模拟量汇总</t>
  </si>
  <si>
    <t>模拟量金额</t>
  </si>
  <si>
    <t>滨海</t>
  </si>
  <si>
    <t>凤台</t>
  </si>
  <si>
    <t>港口</t>
  </si>
  <si>
    <t>嘉华</t>
  </si>
  <si>
    <t>兰溪</t>
  </si>
  <si>
    <t>乐清</t>
  </si>
  <si>
    <t>台二</t>
  </si>
  <si>
    <t>新天</t>
  </si>
  <si>
    <t>镇海</t>
  </si>
  <si>
    <t>舟山</t>
  </si>
  <si>
    <t>单价
（元）</t>
  </si>
  <si>
    <t>总价
（元）</t>
  </si>
  <si>
    <t>防撕裂钢丝绳芯输送带</t>
  </si>
  <si>
    <r>
      <rPr>
        <sz val="10"/>
        <rFont val="Times New Roman"/>
        <charset val="134"/>
      </rPr>
      <t>\ST1250-1200-8+4.5+5-BF125/HE\</t>
    </r>
    <r>
      <rPr>
        <sz val="10"/>
        <rFont val="宋体"/>
        <charset val="134"/>
      </rPr>
      <t>阻燃</t>
    </r>
  </si>
  <si>
    <t>米</t>
  </si>
  <si>
    <t>浙江</t>
  </si>
  <si>
    <t>30天</t>
  </si>
  <si>
    <r>
      <rPr>
        <sz val="10"/>
        <rFont val="Times New Roman"/>
        <charset val="134"/>
      </rPr>
      <t>\GX1250-1600-6T+4.5+6/HE\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</si>
  <si>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\ST800-1600-6T+3.5+4/HE\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</si>
  <si>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\ST800-1800-8+3.5+5-BF125/HE\</t>
    </r>
    <r>
      <rPr>
        <sz val="10"/>
        <rFont val="宋体"/>
        <charset val="134"/>
      </rPr>
      <t>阻燃</t>
    </r>
  </si>
  <si>
    <t>钢丝绳芯输送带</t>
  </si>
  <si>
    <r>
      <rPr>
        <sz val="10"/>
        <rFont val="Times New Roman"/>
        <charset val="134"/>
      </rPr>
      <t>\ST1000\1800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(4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143)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7\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</si>
  <si>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\ST800\1800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(3.5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171)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8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5\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</si>
  <si>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\ST800\2000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(3.5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191)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7\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</si>
  <si>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\ST630\2000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(3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191)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8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6\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</si>
  <si>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\ST1250-1800-6S+4.5+6/HE\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</si>
  <si>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\ST630\1600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(3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151)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4\</t>
    </r>
    <r>
      <rPr>
        <sz val="10"/>
        <rFont val="宋体"/>
        <charset val="134"/>
      </rPr>
      <t>阻燃</t>
    </r>
    <r>
      <rPr>
        <sz val="10"/>
        <rFont val="Times New Roman"/>
        <charset val="134"/>
      </rPr>
      <t>L=106m</t>
    </r>
  </si>
  <si>
    <r>
      <rPr>
        <sz val="10"/>
        <rFont val="Times New Roman"/>
        <charset val="134"/>
      </rPr>
      <t>\ST630\1800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(3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151)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6\</t>
    </r>
    <r>
      <rPr>
        <sz val="10"/>
        <rFont val="宋体"/>
        <charset val="134"/>
      </rPr>
      <t>阻燃</t>
    </r>
  </si>
  <si>
    <t>St1250-1400×4.5(6+6)</t>
  </si>
  <si>
    <r>
      <rPr>
        <sz val="10"/>
        <rFont val="Times New Roman"/>
        <charset val="134"/>
      </rPr>
      <t>\ST1600-1600-7+5+5-BF125/HE\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</si>
  <si>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ST800\1600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3.5(5+5)\</t>
    </r>
    <r>
      <rPr>
        <sz val="10"/>
        <rFont val="宋体"/>
        <charset val="134"/>
      </rPr>
      <t>阻燃</t>
    </r>
  </si>
  <si>
    <t>钢丝绳输送带</t>
  </si>
  <si>
    <t>ST1600\1400×(5×111)×7+5</t>
  </si>
  <si>
    <r>
      <rPr>
        <sz val="10"/>
        <rFont val="Times New Roman"/>
        <charset val="134"/>
      </rPr>
      <t>\ST1000\1400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(4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111)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6\</t>
    </r>
    <r>
      <rPr>
        <sz val="10"/>
        <rFont val="宋体"/>
        <charset val="134"/>
      </rPr>
      <t>阻燃</t>
    </r>
  </si>
  <si>
    <t>新疆伊犁</t>
  </si>
  <si>
    <r>
      <rPr>
        <sz val="10"/>
        <rFont val="Times New Roman"/>
        <charset val="134"/>
      </rPr>
      <t>ST1000\1400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(4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111)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6\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</si>
  <si>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ST630\1600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(3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151</t>
    </r>
    <r>
      <rPr>
        <sz val="10"/>
        <rFont val="宋体"/>
        <charset val="134"/>
      </rPr>
      <t>）×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5\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</si>
  <si>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ST2000\1600</t>
    </r>
    <r>
      <rPr>
        <sz val="10"/>
        <rFont val="宋体"/>
        <charset val="134"/>
      </rPr>
      <t>×（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126</t>
    </r>
    <r>
      <rPr>
        <sz val="10"/>
        <rFont val="宋体"/>
        <charset val="134"/>
      </rPr>
      <t>）×</t>
    </r>
    <r>
      <rPr>
        <sz val="10"/>
        <rFont val="Times New Roman"/>
        <charset val="134"/>
      </rPr>
      <t>8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6\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</si>
  <si>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ST(800)-1800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5+3.5+5</t>
    </r>
    <r>
      <rPr>
        <sz val="10"/>
        <rFont val="宋体"/>
        <charset val="134"/>
      </rPr>
      <t>）</t>
    </r>
  </si>
  <si>
    <t>ST1000-1800(6+4+6)</t>
  </si>
  <si>
    <r>
      <rPr>
        <sz val="10"/>
        <rFont val="Times New Roman"/>
        <charset val="134"/>
      </rPr>
      <t>ST1600\1800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(5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143)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7\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</si>
  <si>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ST1250\2000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(4.5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159)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7\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</si>
  <si>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ST2000\2000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(6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159)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×</t>
    </r>
    <r>
      <rPr>
        <sz val="10"/>
        <rFont val="Times New Roman"/>
        <charset val="134"/>
      </rPr>
      <t>7\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</si>
  <si>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ST630\1800×(3×171)×8×6\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</si>
  <si>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ST1000\1600×(4×126)×6×6\</t>
    </r>
    <r>
      <rPr>
        <sz val="10"/>
        <rFont val="宋体"/>
        <charset val="134"/>
      </rPr>
      <t>阻燃</t>
    </r>
  </si>
  <si>
    <r>
      <rPr>
        <sz val="10"/>
        <rFont val="Times New Roman"/>
        <charset val="134"/>
      </rPr>
      <t>ST2000\2000×(6×159)×6×5\</t>
    </r>
    <r>
      <rPr>
        <sz val="10"/>
        <rFont val="宋体"/>
        <charset val="134"/>
      </rPr>
      <t>阻燃</t>
    </r>
  </si>
  <si>
    <t>新增1</t>
  </si>
  <si>
    <t>钢丝绳胶带</t>
  </si>
  <si>
    <t>ST1250-450-Φ5.0-6×6-43800\DTFT</t>
  </si>
  <si>
    <t>件</t>
  </si>
  <si>
    <t>安徽</t>
  </si>
  <si>
    <t>15天</t>
  </si>
  <si>
    <t>新增2</t>
  </si>
  <si>
    <r>
      <rPr>
        <sz val="10"/>
        <rFont val="Times New Roman"/>
        <charset val="134"/>
      </rPr>
      <t>ST800\1600×(3.5×151)×5×5\</t>
    </r>
    <r>
      <rPr>
        <sz val="10"/>
        <rFont val="宋体"/>
        <charset val="134"/>
      </rPr>
      <t>阻燃</t>
    </r>
  </si>
  <si>
    <t>新增3</t>
  </si>
  <si>
    <r>
      <rPr>
        <sz val="10"/>
        <rFont val="Times New Roman"/>
        <charset val="134"/>
      </rPr>
      <t>ST1600\1200×(5×94)×6×6\</t>
    </r>
    <r>
      <rPr>
        <sz val="10.5"/>
        <rFont val="宋体"/>
        <charset val="134"/>
      </rPr>
      <t>阻燃</t>
    </r>
  </si>
  <si>
    <t>新增4</t>
  </si>
  <si>
    <r>
      <rPr>
        <sz val="10"/>
        <rFont val="Times New Roman"/>
        <charset val="134"/>
      </rPr>
      <t>\ST2000\1400×(6.0×111)×6×5\</t>
    </r>
    <r>
      <rPr>
        <sz val="10"/>
        <rFont val="宋体"/>
        <charset val="134"/>
      </rPr>
      <t>阻燃</t>
    </r>
  </si>
  <si>
    <t>规格和型号</t>
  </si>
  <si>
    <t>备注</t>
  </si>
  <si>
    <t>数量合计</t>
  </si>
  <si>
    <t>\ST1250-1200-8+4+5-BF125/HE\阻燃</t>
  </si>
  <si>
    <t>浙江省内</t>
  </si>
  <si>
    <t>\GX1250-1600-6T+7+6/HE\阻燃</t>
  </si>
  <si>
    <t>1000216922</t>
  </si>
  <si>
    <t>\ST800-1600-6T+3.5+4/HE\阻燃</t>
  </si>
  <si>
    <t>\ST800-1800-8+4+5-BF125/HE\阻燃</t>
  </si>
  <si>
    <t>\ST1000\1800×(5×143)×8×5\阻燃</t>
  </si>
  <si>
    <t>\ST800\1800×(4×171)×8×5\阻燃</t>
  </si>
  <si>
    <t>\ST800\2000×(4×191)×8×5\阻燃</t>
  </si>
  <si>
    <t>\ST630\2000×(3×151)×8×6\阻燃</t>
  </si>
  <si>
    <t>\ST1250-1800-6S+4.5+6/HE\阻燃</t>
  </si>
  <si>
    <t>\ST630\1600×(3×151)×6×4\阻燃L=106m</t>
  </si>
  <si>
    <t>\ST630\1800×(3×151)×6×6\阻燃</t>
  </si>
  <si>
    <t>钢丝绳芯输送带(1000137235)</t>
  </si>
  <si>
    <t>\ST1600-1600-7+5+5-BF125/HE\阻燃</t>
  </si>
  <si>
    <t>ST800\1600×3.5(5+5)\阻燃</t>
  </si>
  <si>
    <t>\ST1000\1400×(4×111)×6×6\阻燃</t>
  </si>
  <si>
    <t>新疆</t>
  </si>
  <si>
    <t>ST1000\1400×(4×111)×6×6\阻燃</t>
  </si>
  <si>
    <t>ST630\1600×(3×151）×5×5\阻燃</t>
  </si>
  <si>
    <t>ST2000\1600×（6×126）×8×6\阻燃</t>
  </si>
  <si>
    <t>ST(800)-1800（5+3.5+5）</t>
  </si>
  <si>
    <t>ST(1000)-1800（6+4.5+6）</t>
  </si>
  <si>
    <t>ST1600\1800×(6×143)×8×5\阻燃</t>
  </si>
  <si>
    <t>ST1250\2000×(4.5×159)×8×5\阻燃</t>
  </si>
  <si>
    <t>ST2000\2000×(6×159)×10×5\阻燃</t>
  </si>
  <si>
    <t>ST1000\1600×1(6+6)\阻燃</t>
  </si>
  <si>
    <t>无编码</t>
  </si>
  <si>
    <t>ST630\1800×(3×151)×8×6\阻燃</t>
  </si>
  <si>
    <t>ST1000\1600×(4×126)×6×6\阻燃</t>
  </si>
  <si>
    <t>ST2000\2000×(6×159)×6×5\阻燃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</si>
</sst>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Times New Roman"/>
      <charset val="134"/>
    </font>
    <font>
      <b/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0.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0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176" fontId="4" fillId="0" borderId="0" xfId="0" applyNumberFormat="1" applyFont="1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3"/>
  <sheetViews>
    <sheetView tabSelected="1" zoomScale="115" zoomScaleNormal="115" workbookViewId="0">
      <pane ySplit="1" topLeftCell="A24" activePane="bottomLeft" state="frozen"/>
      <selection/>
      <selection pane="bottomLeft" activeCell="AB9" sqref="AB9"/>
    </sheetView>
  </sheetViews>
  <sheetFormatPr defaultColWidth="9" defaultRowHeight="14"/>
  <cols>
    <col min="1" max="1" width="5.7" customWidth="1"/>
    <col min="2" max="2" width="5.62727272727273" style="2" hidden="1" customWidth="1"/>
    <col min="3" max="3" width="19.4454545454545" style="3" customWidth="1"/>
    <col min="4" max="4" width="27.3818181818182" style="3" customWidth="1"/>
    <col min="5" max="5" width="4.12727272727273" style="3" customWidth="1"/>
    <col min="6" max="6" width="9.75454545454545" style="4" hidden="1" customWidth="1"/>
    <col min="7" max="7" width="12.1272727272727" style="4" hidden="1" customWidth="1"/>
    <col min="8" max="8" width="5.8" style="2" customWidth="1"/>
    <col min="9" max="9" width="14.1272727272727" style="3" customWidth="1"/>
    <col min="10" max="10" width="4.38181818181818" style="3" customWidth="1"/>
    <col min="11" max="11" width="11.1" style="3" customWidth="1"/>
    <col min="12" max="12" width="10" style="3" hidden="1" customWidth="1"/>
    <col min="13" max="13" width="7.44545454545455" style="3" hidden="1" customWidth="1"/>
    <col min="14" max="14" width="5" hidden="1" customWidth="1"/>
    <col min="15" max="15" width="5.10909090909091" hidden="1" customWidth="1"/>
    <col min="16" max="16" width="5.21818181818182" hidden="1" customWidth="1"/>
    <col min="17" max="17" width="5.33636363636364" style="5" hidden="1" customWidth="1"/>
    <col min="18" max="19" width="5.10909090909091" hidden="1" customWidth="1"/>
    <col min="20" max="20" width="4.78181818181818" hidden="1" customWidth="1"/>
    <col min="21" max="21" width="6.75454545454545" hidden="1" customWidth="1"/>
    <col min="22" max="22" width="5.21818181818182" hidden="1" customWidth="1"/>
    <col min="23" max="23" width="6.66363636363636" hidden="1" customWidth="1"/>
    <col min="24" max="24" width="9" hidden="1" customWidth="1"/>
  </cols>
  <sheetData>
    <row r="1" ht="28" spans="1:26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7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19" t="s">
        <v>11</v>
      </c>
      <c r="M1" s="19" t="s">
        <v>10</v>
      </c>
      <c r="N1" s="8" t="s">
        <v>12</v>
      </c>
      <c r="O1" s="8" t="s">
        <v>13</v>
      </c>
      <c r="P1" s="8" t="s">
        <v>14</v>
      </c>
      <c r="Q1" s="21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Y1" s="24" t="s">
        <v>22</v>
      </c>
      <c r="Z1" s="24" t="s">
        <v>23</v>
      </c>
    </row>
    <row r="2" ht="26" spans="1:26">
      <c r="A2" s="8">
        <v>1</v>
      </c>
      <c r="B2" s="9">
        <v>1</v>
      </c>
      <c r="C2" s="6" t="s">
        <v>24</v>
      </c>
      <c r="D2" s="10" t="s">
        <v>25</v>
      </c>
      <c r="E2" s="6" t="s">
        <v>26</v>
      </c>
      <c r="F2" s="7" t="e">
        <f>#REF!-G2</f>
        <v>#REF!</v>
      </c>
      <c r="G2" s="7" t="e">
        <f>#REF!/1.13</f>
        <v>#REF!</v>
      </c>
      <c r="H2" s="11" t="s">
        <v>27</v>
      </c>
      <c r="I2" s="6">
        <v>1000577811</v>
      </c>
      <c r="J2" s="6" t="s">
        <v>28</v>
      </c>
      <c r="K2" s="6">
        <v>980</v>
      </c>
      <c r="L2" s="6" t="e">
        <f>M2*#REF!</f>
        <v>#REF!</v>
      </c>
      <c r="M2" s="6">
        <f>SUM(N2:W2)</f>
        <v>980</v>
      </c>
      <c r="N2" s="8"/>
      <c r="O2" s="8"/>
      <c r="P2" s="8"/>
      <c r="Q2" s="21">
        <v>980</v>
      </c>
      <c r="R2" s="8"/>
      <c r="S2" s="8"/>
      <c r="T2" s="8"/>
      <c r="U2" s="8"/>
      <c r="V2" s="8"/>
      <c r="W2" s="8"/>
      <c r="Y2" s="25"/>
      <c r="Z2" s="25"/>
    </row>
    <row r="3" spans="1:26">
      <c r="A3" s="8">
        <v>2</v>
      </c>
      <c r="B3" s="9">
        <v>2</v>
      </c>
      <c r="C3" s="6" t="s">
        <v>24</v>
      </c>
      <c r="D3" s="10" t="s">
        <v>29</v>
      </c>
      <c r="E3" s="6" t="s">
        <v>26</v>
      </c>
      <c r="F3" s="7" t="e">
        <f>#REF!-G3</f>
        <v>#REF!</v>
      </c>
      <c r="G3" s="7" t="e">
        <f>#REF!/1.13</f>
        <v>#REF!</v>
      </c>
      <c r="H3" s="11" t="s">
        <v>27</v>
      </c>
      <c r="I3" s="6">
        <v>1000577815</v>
      </c>
      <c r="J3" s="6" t="s">
        <v>28</v>
      </c>
      <c r="K3" s="6">
        <v>1825</v>
      </c>
      <c r="L3" s="6" t="e">
        <f>M3*#REF!</f>
        <v>#REF!</v>
      </c>
      <c r="M3" s="6">
        <f t="shared" ref="M3:M32" si="0">SUM(N3:W3)</f>
        <v>1825</v>
      </c>
      <c r="N3" s="8"/>
      <c r="O3" s="8"/>
      <c r="P3" s="8"/>
      <c r="Q3" s="21">
        <v>1825</v>
      </c>
      <c r="R3" s="8"/>
      <c r="S3" s="8"/>
      <c r="T3" s="8"/>
      <c r="U3" s="8"/>
      <c r="V3" s="8"/>
      <c r="W3" s="8"/>
      <c r="Y3" s="25"/>
      <c r="Z3" s="25"/>
    </row>
    <row r="4" spans="1:26">
      <c r="A4" s="8">
        <v>3</v>
      </c>
      <c r="B4" s="9">
        <v>3</v>
      </c>
      <c r="C4" s="6" t="s">
        <v>24</v>
      </c>
      <c r="D4" s="10" t="s">
        <v>30</v>
      </c>
      <c r="E4" s="6" t="s">
        <v>26</v>
      </c>
      <c r="F4" s="7" t="e">
        <f>#REF!-G4</f>
        <v>#REF!</v>
      </c>
      <c r="G4" s="7" t="e">
        <f>#REF!/1.13</f>
        <v>#REF!</v>
      </c>
      <c r="H4" s="11" t="s">
        <v>27</v>
      </c>
      <c r="I4" s="6">
        <v>1000211719</v>
      </c>
      <c r="J4" s="6" t="s">
        <v>28</v>
      </c>
      <c r="K4" s="6">
        <v>1200</v>
      </c>
      <c r="L4" s="6" t="e">
        <f>M4*#REF!</f>
        <v>#REF!</v>
      </c>
      <c r="M4" s="6">
        <f t="shared" si="0"/>
        <v>1200</v>
      </c>
      <c r="N4" s="8"/>
      <c r="O4" s="8"/>
      <c r="P4" s="8"/>
      <c r="Q4" s="21"/>
      <c r="R4" s="8"/>
      <c r="S4" s="8">
        <v>1200</v>
      </c>
      <c r="T4" s="8"/>
      <c r="U4" s="8"/>
      <c r="V4" s="8"/>
      <c r="W4" s="8"/>
      <c r="Y4" s="25"/>
      <c r="Z4" s="25"/>
    </row>
    <row r="5" ht="26" spans="1:26">
      <c r="A5" s="8">
        <v>4</v>
      </c>
      <c r="B5" s="9">
        <v>4</v>
      </c>
      <c r="C5" s="6" t="s">
        <v>24</v>
      </c>
      <c r="D5" s="10" t="s">
        <v>31</v>
      </c>
      <c r="E5" s="6" t="s">
        <v>26</v>
      </c>
      <c r="F5" s="7" t="e">
        <f>#REF!-G5</f>
        <v>#REF!</v>
      </c>
      <c r="G5" s="7" t="e">
        <f>#REF!/1.13</f>
        <v>#REF!</v>
      </c>
      <c r="H5" s="11" t="s">
        <v>27</v>
      </c>
      <c r="I5" s="6">
        <v>1000577928</v>
      </c>
      <c r="J5" s="6" t="s">
        <v>28</v>
      </c>
      <c r="K5" s="6">
        <v>1150</v>
      </c>
      <c r="L5" s="6" t="e">
        <f>M5*#REF!</f>
        <v>#REF!</v>
      </c>
      <c r="M5" s="6">
        <f t="shared" si="0"/>
        <v>1150</v>
      </c>
      <c r="N5" s="8"/>
      <c r="O5" s="8"/>
      <c r="P5" s="8"/>
      <c r="Q5" s="21">
        <v>1150</v>
      </c>
      <c r="R5" s="8"/>
      <c r="S5" s="8"/>
      <c r="T5" s="8"/>
      <c r="U5" s="8"/>
      <c r="V5" s="8"/>
      <c r="W5" s="8"/>
      <c r="Y5" s="25"/>
      <c r="Z5" s="25"/>
    </row>
    <row r="6" ht="26" spans="1:26">
      <c r="A6" s="8">
        <v>5</v>
      </c>
      <c r="B6" s="9">
        <v>5</v>
      </c>
      <c r="C6" s="6" t="s">
        <v>32</v>
      </c>
      <c r="D6" s="10" t="s">
        <v>33</v>
      </c>
      <c r="E6" s="6" t="s">
        <v>26</v>
      </c>
      <c r="F6" s="7" t="e">
        <f>#REF!-G6</f>
        <v>#REF!</v>
      </c>
      <c r="G6" s="7" t="e">
        <f>#REF!/1.13</f>
        <v>#REF!</v>
      </c>
      <c r="H6" s="11" t="s">
        <v>27</v>
      </c>
      <c r="I6" s="6"/>
      <c r="J6" s="6" t="s">
        <v>28</v>
      </c>
      <c r="K6" s="6">
        <v>4200</v>
      </c>
      <c r="L6" s="6" t="e">
        <f>M6*#REF!</f>
        <v>#REF!</v>
      </c>
      <c r="M6" s="6">
        <f t="shared" si="0"/>
        <v>4200</v>
      </c>
      <c r="N6" s="8"/>
      <c r="O6" s="8"/>
      <c r="P6" s="8">
        <v>4200</v>
      </c>
      <c r="Q6" s="21"/>
      <c r="R6" s="8"/>
      <c r="S6" s="8"/>
      <c r="T6" s="8"/>
      <c r="U6" s="8"/>
      <c r="V6" s="8"/>
      <c r="W6" s="8"/>
      <c r="Y6" s="25"/>
      <c r="Z6" s="25"/>
    </row>
    <row r="7" ht="26" spans="1:26">
      <c r="A7" s="8">
        <v>6</v>
      </c>
      <c r="B7" s="9">
        <v>6</v>
      </c>
      <c r="C7" s="6" t="s">
        <v>32</v>
      </c>
      <c r="D7" s="10" t="s">
        <v>34</v>
      </c>
      <c r="E7" s="6" t="s">
        <v>26</v>
      </c>
      <c r="F7" s="7" t="e">
        <f>#REF!-G7</f>
        <v>#REF!</v>
      </c>
      <c r="G7" s="7" t="e">
        <f>#REF!/1.13</f>
        <v>#REF!</v>
      </c>
      <c r="H7" s="11" t="s">
        <v>27</v>
      </c>
      <c r="I7" s="6">
        <v>1000577930</v>
      </c>
      <c r="J7" s="6" t="s">
        <v>28</v>
      </c>
      <c r="K7" s="6">
        <v>60</v>
      </c>
      <c r="L7" s="6" t="e">
        <f>M7*#REF!</f>
        <v>#REF!</v>
      </c>
      <c r="M7" s="6">
        <v>60</v>
      </c>
      <c r="N7" s="8"/>
      <c r="O7" s="8"/>
      <c r="P7" s="8"/>
      <c r="Q7" s="21"/>
      <c r="R7" s="8"/>
      <c r="S7" s="8"/>
      <c r="T7" s="8"/>
      <c r="U7" s="8"/>
      <c r="V7" s="8"/>
      <c r="W7" s="8"/>
      <c r="Y7" s="25"/>
      <c r="Z7" s="25"/>
    </row>
    <row r="8" ht="26" spans="1:26">
      <c r="A8" s="8">
        <v>7</v>
      </c>
      <c r="B8" s="9">
        <v>7</v>
      </c>
      <c r="C8" s="6" t="s">
        <v>32</v>
      </c>
      <c r="D8" s="10" t="s">
        <v>35</v>
      </c>
      <c r="E8" s="6" t="s">
        <v>26</v>
      </c>
      <c r="F8" s="7" t="e">
        <f>#REF!-G8</f>
        <v>#REF!</v>
      </c>
      <c r="G8" s="7" t="e">
        <f>#REF!/1.13</f>
        <v>#REF!</v>
      </c>
      <c r="H8" s="11" t="s">
        <v>27</v>
      </c>
      <c r="I8" s="6"/>
      <c r="J8" s="6" t="s">
        <v>28</v>
      </c>
      <c r="K8" s="6">
        <v>1100</v>
      </c>
      <c r="L8" s="6" t="e">
        <f>M8*#REF!</f>
        <v>#REF!</v>
      </c>
      <c r="M8" s="6">
        <f t="shared" si="0"/>
        <v>1100</v>
      </c>
      <c r="N8" s="8"/>
      <c r="O8" s="8"/>
      <c r="P8" s="8">
        <v>1100</v>
      </c>
      <c r="Q8" s="21"/>
      <c r="R8" s="8"/>
      <c r="S8" s="8"/>
      <c r="T8" s="8"/>
      <c r="U8" s="8"/>
      <c r="V8" s="8"/>
      <c r="W8" s="8"/>
      <c r="Y8" s="25"/>
      <c r="Z8" s="25"/>
    </row>
    <row r="9" ht="26" spans="1:26">
      <c r="A9" s="8">
        <v>8</v>
      </c>
      <c r="B9" s="9">
        <v>8</v>
      </c>
      <c r="C9" s="6" t="s">
        <v>32</v>
      </c>
      <c r="D9" s="10" t="s">
        <v>36</v>
      </c>
      <c r="E9" s="6" t="s">
        <v>26</v>
      </c>
      <c r="F9" s="7" t="e">
        <f>#REF!-G9</f>
        <v>#REF!</v>
      </c>
      <c r="G9" s="7" t="e">
        <f>#REF!/1.13</f>
        <v>#REF!</v>
      </c>
      <c r="H9" s="11" t="s">
        <v>27</v>
      </c>
      <c r="I9" s="6">
        <v>1000577935</v>
      </c>
      <c r="J9" s="6" t="s">
        <v>28</v>
      </c>
      <c r="K9" s="6">
        <v>60</v>
      </c>
      <c r="L9" s="6" t="e">
        <f>M9*#REF!</f>
        <v>#REF!</v>
      </c>
      <c r="M9" s="6">
        <v>60</v>
      </c>
      <c r="N9" s="8"/>
      <c r="O9" s="8"/>
      <c r="P9" s="8"/>
      <c r="Q9" s="21"/>
      <c r="R9" s="8"/>
      <c r="S9" s="8"/>
      <c r="T9" s="8"/>
      <c r="U9" s="8"/>
      <c r="V9" s="8"/>
      <c r="W9" s="8"/>
      <c r="Y9" s="25"/>
      <c r="Z9" s="25"/>
    </row>
    <row r="10" spans="1:26">
      <c r="A10" s="8">
        <v>9</v>
      </c>
      <c r="B10" s="9">
        <v>9</v>
      </c>
      <c r="C10" s="6" t="s">
        <v>24</v>
      </c>
      <c r="D10" s="10" t="s">
        <v>37</v>
      </c>
      <c r="E10" s="6" t="s">
        <v>26</v>
      </c>
      <c r="F10" s="7" t="e">
        <f>#REF!-G10</f>
        <v>#REF!</v>
      </c>
      <c r="G10" s="7" t="e">
        <f>#REF!/1.13</f>
        <v>#REF!</v>
      </c>
      <c r="H10" s="11" t="s">
        <v>27</v>
      </c>
      <c r="I10" s="6">
        <v>1000271685</v>
      </c>
      <c r="J10" s="6" t="s">
        <v>28</v>
      </c>
      <c r="K10" s="6">
        <v>4225</v>
      </c>
      <c r="L10" s="6" t="e">
        <f>M10*#REF!</f>
        <v>#REF!</v>
      </c>
      <c r="M10" s="6">
        <f t="shared" si="0"/>
        <v>4225</v>
      </c>
      <c r="N10" s="8"/>
      <c r="O10" s="8"/>
      <c r="P10" s="8"/>
      <c r="Q10" s="21">
        <v>3425</v>
      </c>
      <c r="R10" s="8"/>
      <c r="S10" s="8"/>
      <c r="T10" s="8">
        <v>800</v>
      </c>
      <c r="U10" s="8"/>
      <c r="V10" s="8"/>
      <c r="W10" s="8"/>
      <c r="Y10" s="25"/>
      <c r="Z10" s="25"/>
    </row>
    <row r="11" ht="26" spans="1:26">
      <c r="A11" s="8">
        <v>10</v>
      </c>
      <c r="B11" s="9">
        <v>10</v>
      </c>
      <c r="C11" s="6" t="s">
        <v>32</v>
      </c>
      <c r="D11" s="10" t="s">
        <v>38</v>
      </c>
      <c r="E11" s="6" t="s">
        <v>26</v>
      </c>
      <c r="F11" s="7" t="e">
        <f>#REF!-G11</f>
        <v>#REF!</v>
      </c>
      <c r="G11" s="7" t="e">
        <f>#REF!/1.13</f>
        <v>#REF!</v>
      </c>
      <c r="H11" s="11" t="s">
        <v>27</v>
      </c>
      <c r="I11" s="6">
        <v>1000137236</v>
      </c>
      <c r="J11" s="6" t="s">
        <v>28</v>
      </c>
      <c r="K11" s="6">
        <v>800</v>
      </c>
      <c r="L11" s="6" t="e">
        <f>M11*#REF!</f>
        <v>#REF!</v>
      </c>
      <c r="M11" s="6">
        <f t="shared" si="0"/>
        <v>800</v>
      </c>
      <c r="N11" s="8"/>
      <c r="O11" s="8"/>
      <c r="P11" s="8"/>
      <c r="Q11" s="21"/>
      <c r="R11" s="8"/>
      <c r="S11" s="8">
        <v>800</v>
      </c>
      <c r="T11" s="8"/>
      <c r="U11" s="8"/>
      <c r="V11" s="8"/>
      <c r="W11" s="8"/>
      <c r="Y11" s="25"/>
      <c r="Z11" s="25"/>
    </row>
    <row r="12" ht="26" spans="1:26">
      <c r="A12" s="8">
        <v>11</v>
      </c>
      <c r="B12" s="9">
        <v>11</v>
      </c>
      <c r="C12" s="6" t="s">
        <v>32</v>
      </c>
      <c r="D12" s="10" t="s">
        <v>39</v>
      </c>
      <c r="E12" s="6" t="s">
        <v>26</v>
      </c>
      <c r="F12" s="7" t="e">
        <f>#REF!-G12</f>
        <v>#REF!</v>
      </c>
      <c r="G12" s="7" t="e">
        <f>#REF!/1.13</f>
        <v>#REF!</v>
      </c>
      <c r="H12" s="11" t="s">
        <v>27</v>
      </c>
      <c r="I12" s="6">
        <v>1000265081</v>
      </c>
      <c r="J12" s="6" t="s">
        <v>28</v>
      </c>
      <c r="K12" s="6">
        <v>600</v>
      </c>
      <c r="L12" s="6" t="e">
        <f>M12*#REF!</f>
        <v>#REF!</v>
      </c>
      <c r="M12" s="6">
        <f t="shared" si="0"/>
        <v>600</v>
      </c>
      <c r="N12" s="8"/>
      <c r="O12" s="8"/>
      <c r="P12" s="8">
        <v>600</v>
      </c>
      <c r="Q12" s="21"/>
      <c r="R12" s="8"/>
      <c r="S12" s="8"/>
      <c r="T12" s="8"/>
      <c r="U12" s="8"/>
      <c r="V12" s="8"/>
      <c r="W12" s="8"/>
      <c r="Y12" s="25"/>
      <c r="Z12" s="25"/>
    </row>
    <row r="13" spans="1:26">
      <c r="A13" s="8">
        <v>12</v>
      </c>
      <c r="B13" s="9">
        <v>12</v>
      </c>
      <c r="C13" s="6" t="s">
        <v>32</v>
      </c>
      <c r="D13" s="10" t="s">
        <v>40</v>
      </c>
      <c r="E13" s="6" t="s">
        <v>26</v>
      </c>
      <c r="F13" s="7" t="e">
        <f>#REF!-G13</f>
        <v>#REF!</v>
      </c>
      <c r="G13" s="7" t="e">
        <f>#REF!/1.13</f>
        <v>#REF!</v>
      </c>
      <c r="H13" s="11" t="s">
        <v>27</v>
      </c>
      <c r="I13" s="6">
        <v>1000137235</v>
      </c>
      <c r="J13" s="6" t="s">
        <v>28</v>
      </c>
      <c r="K13" s="6">
        <v>60</v>
      </c>
      <c r="L13" s="6" t="e">
        <f>M13*#REF!</f>
        <v>#REF!</v>
      </c>
      <c r="M13" s="6">
        <v>60</v>
      </c>
      <c r="N13" s="8"/>
      <c r="O13" s="8"/>
      <c r="P13" s="8"/>
      <c r="Q13" s="21"/>
      <c r="R13" s="8"/>
      <c r="S13" s="8"/>
      <c r="T13" s="8"/>
      <c r="U13" s="8"/>
      <c r="V13" s="8"/>
      <c r="W13" s="8"/>
      <c r="Y13" s="25"/>
      <c r="Z13" s="25"/>
    </row>
    <row r="14" ht="26" spans="1:26">
      <c r="A14" s="8">
        <v>13</v>
      </c>
      <c r="B14" s="9">
        <v>13</v>
      </c>
      <c r="C14" s="6" t="s">
        <v>32</v>
      </c>
      <c r="D14" s="10" t="s">
        <v>41</v>
      </c>
      <c r="E14" s="6" t="s">
        <v>26</v>
      </c>
      <c r="F14" s="7" t="e">
        <f>#REF!-G14</f>
        <v>#REF!</v>
      </c>
      <c r="G14" s="7" t="e">
        <f>#REF!/1.13</f>
        <v>#REF!</v>
      </c>
      <c r="H14" s="11" t="s">
        <v>27</v>
      </c>
      <c r="I14" s="6">
        <v>1000204859</v>
      </c>
      <c r="J14" s="6" t="s">
        <v>28</v>
      </c>
      <c r="K14" s="6">
        <v>3200</v>
      </c>
      <c r="L14" s="6" t="e">
        <f>M14*#REF!</f>
        <v>#REF!</v>
      </c>
      <c r="M14" s="6">
        <f t="shared" si="0"/>
        <v>3200</v>
      </c>
      <c r="N14" s="8"/>
      <c r="O14" s="8"/>
      <c r="P14" s="8"/>
      <c r="Q14" s="21"/>
      <c r="R14" s="8"/>
      <c r="S14" s="8">
        <v>3200</v>
      </c>
      <c r="T14" s="8"/>
      <c r="U14" s="8"/>
      <c r="V14" s="8"/>
      <c r="W14" s="8"/>
      <c r="Y14" s="25"/>
      <c r="Z14" s="25"/>
    </row>
    <row r="15" spans="1:26">
      <c r="A15" s="8">
        <v>14</v>
      </c>
      <c r="B15" s="9">
        <v>14</v>
      </c>
      <c r="C15" s="6" t="s">
        <v>32</v>
      </c>
      <c r="D15" s="10" t="s">
        <v>42</v>
      </c>
      <c r="E15" s="6" t="s">
        <v>26</v>
      </c>
      <c r="F15" s="7" t="e">
        <f>#REF!-G15</f>
        <v>#REF!</v>
      </c>
      <c r="G15" s="7" t="e">
        <f>#REF!/1.13</f>
        <v>#REF!</v>
      </c>
      <c r="H15" s="11" t="s">
        <v>27</v>
      </c>
      <c r="I15" s="6">
        <v>1000477730</v>
      </c>
      <c r="J15" s="6" t="s">
        <v>28</v>
      </c>
      <c r="K15" s="6">
        <v>700</v>
      </c>
      <c r="L15" s="6" t="e">
        <f>M15*#REF!</f>
        <v>#REF!</v>
      </c>
      <c r="M15" s="6">
        <f t="shared" si="0"/>
        <v>700</v>
      </c>
      <c r="N15" s="8"/>
      <c r="O15" s="8"/>
      <c r="P15" s="8"/>
      <c r="Q15" s="21"/>
      <c r="R15" s="8"/>
      <c r="S15" s="8"/>
      <c r="T15" s="8"/>
      <c r="U15" s="8"/>
      <c r="V15" s="8">
        <v>700</v>
      </c>
      <c r="W15" s="8"/>
      <c r="Y15" s="25"/>
      <c r="Z15" s="25"/>
    </row>
    <row r="16" spans="1:26">
      <c r="A16" s="8">
        <v>15</v>
      </c>
      <c r="B16" s="9">
        <v>15</v>
      </c>
      <c r="C16" s="6" t="s">
        <v>43</v>
      </c>
      <c r="D16" s="10" t="s">
        <v>44</v>
      </c>
      <c r="E16" s="6" t="s">
        <v>26</v>
      </c>
      <c r="F16" s="7" t="e">
        <f>#REF!-G16</f>
        <v>#REF!</v>
      </c>
      <c r="G16" s="7" t="e">
        <f>#REF!/1.13</f>
        <v>#REF!</v>
      </c>
      <c r="H16" s="11" t="s">
        <v>27</v>
      </c>
      <c r="I16" s="6">
        <v>1000460165</v>
      </c>
      <c r="J16" s="6" t="s">
        <v>28</v>
      </c>
      <c r="K16" s="6">
        <v>500</v>
      </c>
      <c r="L16" s="6" t="e">
        <f>M16*#REF!</f>
        <v>#REF!</v>
      </c>
      <c r="M16" s="6">
        <f t="shared" si="0"/>
        <v>500</v>
      </c>
      <c r="N16" s="8"/>
      <c r="O16" s="8"/>
      <c r="P16" s="8"/>
      <c r="Q16" s="21"/>
      <c r="R16" s="8"/>
      <c r="S16" s="8"/>
      <c r="T16" s="8"/>
      <c r="U16" s="8"/>
      <c r="V16" s="8"/>
      <c r="W16" s="8">
        <v>500</v>
      </c>
      <c r="Y16" s="25"/>
      <c r="Z16" s="25"/>
    </row>
    <row r="17" ht="26" spans="1:26">
      <c r="A17" s="8">
        <v>16</v>
      </c>
      <c r="B17" s="9">
        <v>16</v>
      </c>
      <c r="C17" s="6" t="s">
        <v>32</v>
      </c>
      <c r="D17" s="10" t="s">
        <v>45</v>
      </c>
      <c r="E17" s="6" t="s">
        <v>26</v>
      </c>
      <c r="F17" s="7" t="e">
        <f>#REF!-G17</f>
        <v>#REF!</v>
      </c>
      <c r="G17" s="7" t="e">
        <f>#REF!/1.13</f>
        <v>#REF!</v>
      </c>
      <c r="H17" s="6" t="s">
        <v>46</v>
      </c>
      <c r="I17" s="6">
        <v>1000408611</v>
      </c>
      <c r="J17" s="6" t="s">
        <v>28</v>
      </c>
      <c r="K17" s="6">
        <v>1320</v>
      </c>
      <c r="L17" s="6" t="e">
        <f>M17*#REF!</f>
        <v>#REF!</v>
      </c>
      <c r="M17" s="6">
        <f t="shared" si="0"/>
        <v>1320</v>
      </c>
      <c r="N17" s="8"/>
      <c r="O17" s="8"/>
      <c r="P17" s="8"/>
      <c r="Q17" s="21"/>
      <c r="R17" s="8"/>
      <c r="S17" s="8"/>
      <c r="T17" s="8"/>
      <c r="U17" s="20">
        <v>1320</v>
      </c>
      <c r="V17" s="8"/>
      <c r="W17" s="8"/>
      <c r="Y17" s="25"/>
      <c r="Z17" s="25"/>
    </row>
    <row r="18" ht="26" spans="1:26">
      <c r="A18" s="8">
        <v>17</v>
      </c>
      <c r="B18" s="9">
        <v>17</v>
      </c>
      <c r="C18" s="6" t="s">
        <v>32</v>
      </c>
      <c r="D18" s="10" t="s">
        <v>47</v>
      </c>
      <c r="E18" s="6" t="s">
        <v>26</v>
      </c>
      <c r="F18" s="7" t="e">
        <f>#REF!-G18</f>
        <v>#REF!</v>
      </c>
      <c r="G18" s="7" t="e">
        <f>#REF!/1.13</f>
        <v>#REF!</v>
      </c>
      <c r="H18" s="11" t="s">
        <v>27</v>
      </c>
      <c r="I18" s="6">
        <v>1000408611</v>
      </c>
      <c r="J18" s="6" t="s">
        <v>28</v>
      </c>
      <c r="K18" s="6">
        <v>1000</v>
      </c>
      <c r="L18" s="6" t="e">
        <f>M18*#REF!</f>
        <v>#REF!</v>
      </c>
      <c r="M18" s="6">
        <f t="shared" si="0"/>
        <v>1000</v>
      </c>
      <c r="N18" s="8">
        <v>1000</v>
      </c>
      <c r="O18" s="8"/>
      <c r="P18" s="8"/>
      <c r="Q18" s="21"/>
      <c r="R18" s="8"/>
      <c r="S18" s="8"/>
      <c r="T18" s="8"/>
      <c r="U18" s="8"/>
      <c r="V18" s="8"/>
      <c r="W18" s="8"/>
      <c r="Y18" s="25"/>
      <c r="Z18" s="25"/>
    </row>
    <row r="19" ht="26" spans="1:26">
      <c r="A19" s="8">
        <v>18</v>
      </c>
      <c r="B19" s="9">
        <v>18</v>
      </c>
      <c r="C19" s="6" t="s">
        <v>24</v>
      </c>
      <c r="D19" s="10" t="s">
        <v>48</v>
      </c>
      <c r="E19" s="6" t="s">
        <v>26</v>
      </c>
      <c r="F19" s="7" t="e">
        <f>#REF!-G19</f>
        <v>#REF!</v>
      </c>
      <c r="G19" s="7" t="e">
        <f>#REF!/1.13</f>
        <v>#REF!</v>
      </c>
      <c r="H19" s="11" t="s">
        <v>27</v>
      </c>
      <c r="I19" s="6">
        <v>1000009288</v>
      </c>
      <c r="J19" s="6" t="s">
        <v>28</v>
      </c>
      <c r="K19" s="6">
        <v>60</v>
      </c>
      <c r="L19" s="6" t="e">
        <f>M19*#REF!</f>
        <v>#REF!</v>
      </c>
      <c r="M19" s="6">
        <v>60</v>
      </c>
      <c r="N19" s="8"/>
      <c r="O19" s="8"/>
      <c r="P19" s="8"/>
      <c r="Q19" s="21"/>
      <c r="R19" s="8"/>
      <c r="S19" s="8"/>
      <c r="T19" s="8"/>
      <c r="U19" s="8"/>
      <c r="V19" s="8"/>
      <c r="W19" s="8"/>
      <c r="Y19" s="25"/>
      <c r="Z19" s="25"/>
    </row>
    <row r="20" ht="26" spans="1:26">
      <c r="A20" s="8">
        <v>19</v>
      </c>
      <c r="B20" s="9">
        <v>19</v>
      </c>
      <c r="C20" s="6" t="s">
        <v>24</v>
      </c>
      <c r="D20" s="10" t="s">
        <v>49</v>
      </c>
      <c r="E20" s="6" t="s">
        <v>26</v>
      </c>
      <c r="F20" s="7" t="e">
        <f>#REF!-G20</f>
        <v>#REF!</v>
      </c>
      <c r="G20" s="7" t="e">
        <f>#REF!/1.13</f>
        <v>#REF!</v>
      </c>
      <c r="H20" s="11" t="s">
        <v>27</v>
      </c>
      <c r="I20" s="6">
        <v>1000009287</v>
      </c>
      <c r="J20" s="6" t="s">
        <v>28</v>
      </c>
      <c r="K20" s="6">
        <v>270</v>
      </c>
      <c r="L20" s="6" t="e">
        <f>M20*#REF!</f>
        <v>#REF!</v>
      </c>
      <c r="M20" s="6">
        <f t="shared" si="0"/>
        <v>270</v>
      </c>
      <c r="N20" s="8"/>
      <c r="O20" s="8"/>
      <c r="P20" s="8"/>
      <c r="Q20" s="21"/>
      <c r="R20" s="8">
        <v>270</v>
      </c>
      <c r="S20" s="8"/>
      <c r="T20" s="8"/>
      <c r="U20" s="8"/>
      <c r="V20" s="8"/>
      <c r="W20" s="8"/>
      <c r="Y20" s="25"/>
      <c r="Z20" s="25"/>
    </row>
    <row r="21" spans="1:26">
      <c r="A21" s="8">
        <v>20</v>
      </c>
      <c r="B21" s="9">
        <v>20</v>
      </c>
      <c r="C21" s="6" t="s">
        <v>24</v>
      </c>
      <c r="D21" s="10" t="s">
        <v>50</v>
      </c>
      <c r="E21" s="6" t="s">
        <v>26</v>
      </c>
      <c r="F21" s="7" t="e">
        <f>#REF!-G21</f>
        <v>#REF!</v>
      </c>
      <c r="G21" s="7" t="e">
        <f>#REF!/1.13</f>
        <v>#REF!</v>
      </c>
      <c r="H21" s="11" t="s">
        <v>27</v>
      </c>
      <c r="I21" s="6">
        <v>1000271684</v>
      </c>
      <c r="J21" s="6" t="s">
        <v>28</v>
      </c>
      <c r="K21" s="6">
        <v>570</v>
      </c>
      <c r="L21" s="6" t="e">
        <f>M21*#REF!</f>
        <v>#REF!</v>
      </c>
      <c r="M21" s="6">
        <f t="shared" si="0"/>
        <v>570</v>
      </c>
      <c r="N21" s="8"/>
      <c r="O21" s="8"/>
      <c r="P21" s="8"/>
      <c r="Q21" s="21"/>
      <c r="R21" s="8"/>
      <c r="S21" s="8"/>
      <c r="T21" s="8">
        <v>570</v>
      </c>
      <c r="U21" s="8"/>
      <c r="V21" s="8"/>
      <c r="W21" s="8"/>
      <c r="Y21" s="25"/>
      <c r="Z21" s="25"/>
    </row>
    <row r="22" spans="1:26">
      <c r="A22" s="8">
        <v>21</v>
      </c>
      <c r="B22" s="9">
        <v>21</v>
      </c>
      <c r="C22" s="6" t="s">
        <v>24</v>
      </c>
      <c r="D22" s="10" t="s">
        <v>51</v>
      </c>
      <c r="E22" s="6" t="s">
        <v>26</v>
      </c>
      <c r="F22" s="7" t="e">
        <f>#REF!-G22</f>
        <v>#REF!</v>
      </c>
      <c r="G22" s="7" t="e">
        <f>#REF!/1.13</f>
        <v>#REF!</v>
      </c>
      <c r="H22" s="11" t="s">
        <v>27</v>
      </c>
      <c r="I22" s="6">
        <v>1000577933</v>
      </c>
      <c r="J22" s="6" t="s">
        <v>28</v>
      </c>
      <c r="K22" s="6">
        <v>86</v>
      </c>
      <c r="L22" s="6" t="e">
        <f>M22*#REF!</f>
        <v>#REF!</v>
      </c>
      <c r="M22" s="6">
        <f t="shared" si="0"/>
        <v>86</v>
      </c>
      <c r="N22" s="8"/>
      <c r="O22" s="8"/>
      <c r="P22" s="8"/>
      <c r="Q22" s="21"/>
      <c r="R22" s="8"/>
      <c r="S22" s="8"/>
      <c r="T22" s="8">
        <v>86</v>
      </c>
      <c r="U22" s="8"/>
      <c r="V22" s="8"/>
      <c r="W22" s="8"/>
      <c r="Y22" s="25"/>
      <c r="Z22" s="25"/>
    </row>
    <row r="23" ht="26" spans="1:26">
      <c r="A23" s="8">
        <v>22</v>
      </c>
      <c r="B23" s="9">
        <v>22</v>
      </c>
      <c r="C23" s="6" t="s">
        <v>32</v>
      </c>
      <c r="D23" s="10" t="s">
        <v>52</v>
      </c>
      <c r="E23" s="6" t="s">
        <v>26</v>
      </c>
      <c r="F23" s="7" t="e">
        <f>#REF!-G23</f>
        <v>#REF!</v>
      </c>
      <c r="G23" s="7" t="e">
        <f>#REF!/1.13</f>
        <v>#REF!</v>
      </c>
      <c r="H23" s="11" t="s">
        <v>27</v>
      </c>
      <c r="I23" s="6"/>
      <c r="J23" s="6" t="s">
        <v>28</v>
      </c>
      <c r="K23" s="6">
        <v>2800</v>
      </c>
      <c r="L23" s="6" t="e">
        <f>M23*#REF!</f>
        <v>#REF!</v>
      </c>
      <c r="M23" s="6">
        <f t="shared" si="0"/>
        <v>2800</v>
      </c>
      <c r="N23" s="8"/>
      <c r="O23" s="8"/>
      <c r="P23" s="8">
        <v>2800</v>
      </c>
      <c r="Q23" s="21"/>
      <c r="R23" s="8"/>
      <c r="S23" s="8"/>
      <c r="T23" s="8"/>
      <c r="U23" s="8"/>
      <c r="V23" s="8"/>
      <c r="W23" s="8"/>
      <c r="Y23" s="25"/>
      <c r="Z23" s="25"/>
    </row>
    <row r="24" ht="26" spans="1:26">
      <c r="A24" s="8">
        <v>23</v>
      </c>
      <c r="B24" s="9">
        <v>23</v>
      </c>
      <c r="C24" s="6" t="s">
        <v>32</v>
      </c>
      <c r="D24" s="10" t="s">
        <v>53</v>
      </c>
      <c r="E24" s="6" t="s">
        <v>26</v>
      </c>
      <c r="F24" s="7" t="e">
        <f>#REF!-G24</f>
        <v>#REF!</v>
      </c>
      <c r="G24" s="7" t="e">
        <f>#REF!/1.13</f>
        <v>#REF!</v>
      </c>
      <c r="H24" s="11" t="s">
        <v>27</v>
      </c>
      <c r="I24" s="6"/>
      <c r="J24" s="6" t="s">
        <v>28</v>
      </c>
      <c r="K24" s="6">
        <v>600</v>
      </c>
      <c r="L24" s="6" t="e">
        <f>M24*#REF!</f>
        <v>#REF!</v>
      </c>
      <c r="M24" s="6">
        <f t="shared" si="0"/>
        <v>600</v>
      </c>
      <c r="N24" s="8"/>
      <c r="O24" s="8"/>
      <c r="P24" s="8">
        <v>600</v>
      </c>
      <c r="Q24" s="21"/>
      <c r="R24" s="8"/>
      <c r="S24" s="8"/>
      <c r="T24" s="8"/>
      <c r="U24" s="8"/>
      <c r="V24" s="8"/>
      <c r="W24" s="8"/>
      <c r="Y24" s="25"/>
      <c r="Z24" s="25"/>
    </row>
    <row r="25" ht="26" spans="1:26">
      <c r="A25" s="8">
        <v>24</v>
      </c>
      <c r="B25" s="9">
        <v>24</v>
      </c>
      <c r="C25" s="6" t="s">
        <v>32</v>
      </c>
      <c r="D25" s="10" t="s">
        <v>54</v>
      </c>
      <c r="E25" s="6" t="s">
        <v>26</v>
      </c>
      <c r="F25" s="7" t="e">
        <f>#REF!-G25</f>
        <v>#REF!</v>
      </c>
      <c r="G25" s="7" t="e">
        <f>#REF!/1.13</f>
        <v>#REF!</v>
      </c>
      <c r="H25" s="11" t="s">
        <v>27</v>
      </c>
      <c r="I25" s="6"/>
      <c r="J25" s="6" t="s">
        <v>28</v>
      </c>
      <c r="K25" s="6">
        <v>9600</v>
      </c>
      <c r="L25" s="6" t="e">
        <f>M25*#REF!</f>
        <v>#REF!</v>
      </c>
      <c r="M25" s="6">
        <f t="shared" si="0"/>
        <v>9600</v>
      </c>
      <c r="N25" s="8"/>
      <c r="O25" s="8"/>
      <c r="P25" s="8">
        <v>9600</v>
      </c>
      <c r="Q25" s="21"/>
      <c r="R25" s="8"/>
      <c r="S25" s="8"/>
      <c r="T25" s="8"/>
      <c r="U25" s="8"/>
      <c r="V25" s="8"/>
      <c r="W25" s="8"/>
      <c r="Y25" s="25"/>
      <c r="Z25" s="25"/>
    </row>
    <row r="26" spans="1:26">
      <c r="A26" s="8">
        <v>25</v>
      </c>
      <c r="B26" s="9">
        <v>25</v>
      </c>
      <c r="C26" s="6" t="s">
        <v>32</v>
      </c>
      <c r="D26" s="10" t="s">
        <v>55</v>
      </c>
      <c r="E26" s="6" t="s">
        <v>26</v>
      </c>
      <c r="F26" s="7" t="e">
        <f>#REF!-G26</f>
        <v>#REF!</v>
      </c>
      <c r="G26" s="7" t="e">
        <f>#REF!/1.13</f>
        <v>#REF!</v>
      </c>
      <c r="H26" s="11" t="s">
        <v>27</v>
      </c>
      <c r="I26" s="6">
        <v>1000577934</v>
      </c>
      <c r="J26" s="6" t="s">
        <v>28</v>
      </c>
      <c r="K26" s="6">
        <v>60</v>
      </c>
      <c r="L26" s="6" t="e">
        <f>M26*#REF!</f>
        <v>#REF!</v>
      </c>
      <c r="M26" s="6">
        <v>60</v>
      </c>
      <c r="N26" s="8"/>
      <c r="O26" s="8"/>
      <c r="P26" s="8"/>
      <c r="Q26" s="21"/>
      <c r="R26" s="8"/>
      <c r="S26" s="8"/>
      <c r="T26" s="8"/>
      <c r="U26" s="8"/>
      <c r="V26" s="8"/>
      <c r="W26" s="8"/>
      <c r="Y26" s="25"/>
      <c r="Z26" s="25"/>
    </row>
    <row r="27" spans="1:26">
      <c r="A27" s="8">
        <v>26</v>
      </c>
      <c r="B27" s="9">
        <v>26</v>
      </c>
      <c r="C27" s="6" t="s">
        <v>32</v>
      </c>
      <c r="D27" s="10" t="s">
        <v>56</v>
      </c>
      <c r="E27" s="6" t="s">
        <v>26</v>
      </c>
      <c r="F27" s="7" t="e">
        <f>#REF!-G27</f>
        <v>#REF!</v>
      </c>
      <c r="G27" s="7" t="e">
        <f>#REF!/1.13</f>
        <v>#REF!</v>
      </c>
      <c r="H27" s="11" t="s">
        <v>27</v>
      </c>
      <c r="I27" s="6">
        <v>1000386391</v>
      </c>
      <c r="J27" s="6" t="s">
        <v>28</v>
      </c>
      <c r="K27" s="6">
        <v>60</v>
      </c>
      <c r="L27" s="6" t="e">
        <f>M27*#REF!</f>
        <v>#REF!</v>
      </c>
      <c r="M27" s="6">
        <v>60</v>
      </c>
      <c r="N27" s="8"/>
      <c r="O27" s="8"/>
      <c r="P27" s="8"/>
      <c r="Q27" s="21"/>
      <c r="R27" s="8"/>
      <c r="S27" s="8"/>
      <c r="T27" s="8"/>
      <c r="U27" s="8"/>
      <c r="V27" s="8"/>
      <c r="W27" s="8"/>
      <c r="Y27" s="25"/>
      <c r="Z27" s="25"/>
    </row>
    <row r="28" spans="1:26">
      <c r="A28" s="8">
        <v>27</v>
      </c>
      <c r="B28" s="9">
        <v>27</v>
      </c>
      <c r="C28" s="6" t="s">
        <v>32</v>
      </c>
      <c r="D28" s="10" t="s">
        <v>57</v>
      </c>
      <c r="E28" s="6" t="s">
        <v>26</v>
      </c>
      <c r="F28" s="7" t="e">
        <f>#REF!-G28</f>
        <v>#REF!</v>
      </c>
      <c r="G28" s="7" t="e">
        <f>#REF!/1.13</f>
        <v>#REF!</v>
      </c>
      <c r="H28" s="11" t="s">
        <v>27</v>
      </c>
      <c r="I28" s="11">
        <v>1000577810</v>
      </c>
      <c r="J28" s="6" t="s">
        <v>28</v>
      </c>
      <c r="K28" s="6">
        <v>60</v>
      </c>
      <c r="L28" s="6" t="e">
        <f>M28*#REF!</f>
        <v>#REF!</v>
      </c>
      <c r="M28" s="6">
        <v>60</v>
      </c>
      <c r="N28" s="8"/>
      <c r="O28" s="8"/>
      <c r="P28" s="8"/>
      <c r="Q28" s="21"/>
      <c r="R28" s="8"/>
      <c r="S28" s="8"/>
      <c r="T28" s="8"/>
      <c r="U28" s="8"/>
      <c r="V28" s="8"/>
      <c r="W28" s="8"/>
      <c r="Y28" s="25"/>
      <c r="Z28" s="25"/>
    </row>
    <row r="29" ht="26" spans="1:26">
      <c r="A29" s="8">
        <v>28</v>
      </c>
      <c r="B29" s="9" t="s">
        <v>58</v>
      </c>
      <c r="C29" s="6" t="s">
        <v>59</v>
      </c>
      <c r="D29" s="10" t="s">
        <v>60</v>
      </c>
      <c r="E29" s="6" t="s">
        <v>61</v>
      </c>
      <c r="F29" s="12"/>
      <c r="G29" s="12"/>
      <c r="H29" s="11" t="s">
        <v>62</v>
      </c>
      <c r="I29" s="11">
        <v>1000376529</v>
      </c>
      <c r="J29" s="6" t="s">
        <v>63</v>
      </c>
      <c r="K29" s="6">
        <v>4</v>
      </c>
      <c r="L29" s="6" t="e">
        <f>M29*#REF!</f>
        <v>#REF!</v>
      </c>
      <c r="M29" s="6">
        <f t="shared" si="0"/>
        <v>4</v>
      </c>
      <c r="N29" s="8"/>
      <c r="O29" s="20">
        <v>4</v>
      </c>
      <c r="P29" s="8"/>
      <c r="Q29" s="21"/>
      <c r="R29" s="8"/>
      <c r="S29" s="8"/>
      <c r="T29" s="8"/>
      <c r="U29" s="8"/>
      <c r="V29" s="8"/>
      <c r="W29" s="8"/>
      <c r="Y29" s="25"/>
      <c r="Z29" s="25"/>
    </row>
    <row r="30" spans="1:26">
      <c r="A30" s="8">
        <v>29</v>
      </c>
      <c r="B30" s="9" t="s">
        <v>64</v>
      </c>
      <c r="C30" s="6" t="s">
        <v>32</v>
      </c>
      <c r="D30" s="10" t="s">
        <v>65</v>
      </c>
      <c r="E30" s="6" t="s">
        <v>26</v>
      </c>
      <c r="F30" s="12"/>
      <c r="G30" s="12"/>
      <c r="H30" s="11" t="s">
        <v>27</v>
      </c>
      <c r="I30" s="11">
        <v>1000477730</v>
      </c>
      <c r="J30" s="6" t="s">
        <v>28</v>
      </c>
      <c r="K30" s="6">
        <v>232</v>
      </c>
      <c r="L30" s="6" t="e">
        <f>M30*#REF!</f>
        <v>#REF!</v>
      </c>
      <c r="M30" s="6">
        <f t="shared" si="0"/>
        <v>232</v>
      </c>
      <c r="N30" s="8"/>
      <c r="O30" s="8"/>
      <c r="P30" s="8"/>
      <c r="Q30" s="21"/>
      <c r="R30" s="8"/>
      <c r="S30" s="10">
        <v>232</v>
      </c>
      <c r="T30" s="8"/>
      <c r="U30" s="8"/>
      <c r="V30" s="8"/>
      <c r="W30" s="8"/>
      <c r="Y30" s="25"/>
      <c r="Z30" s="25"/>
    </row>
    <row r="31" ht="34" customHeight="1" spans="1:26">
      <c r="A31" s="8">
        <v>30</v>
      </c>
      <c r="B31" s="9" t="s">
        <v>66</v>
      </c>
      <c r="C31" s="11" t="s">
        <v>32</v>
      </c>
      <c r="D31" s="10" t="s">
        <v>67</v>
      </c>
      <c r="E31" s="11" t="s">
        <v>26</v>
      </c>
      <c r="F31" s="12"/>
      <c r="G31" s="12"/>
      <c r="H31" s="13" t="s">
        <v>46</v>
      </c>
      <c r="I31" s="11">
        <v>1000614066</v>
      </c>
      <c r="J31" s="11">
        <v>30</v>
      </c>
      <c r="K31" s="11">
        <v>1000</v>
      </c>
      <c r="L31" s="6" t="e">
        <f>M31*#REF!</f>
        <v>#REF!</v>
      </c>
      <c r="M31" s="6">
        <f t="shared" si="0"/>
        <v>1000</v>
      </c>
      <c r="N31" s="8"/>
      <c r="O31" s="8"/>
      <c r="P31" s="8"/>
      <c r="Q31" s="21"/>
      <c r="R31" s="8"/>
      <c r="S31" s="8"/>
      <c r="T31" s="8"/>
      <c r="U31" s="20">
        <v>1000</v>
      </c>
      <c r="V31" s="8"/>
      <c r="W31" s="8"/>
      <c r="Y31" s="25"/>
      <c r="Z31" s="25"/>
    </row>
    <row r="32" spans="1:26">
      <c r="A32" s="8">
        <v>31</v>
      </c>
      <c r="B32" s="9" t="s">
        <v>68</v>
      </c>
      <c r="C32" s="14" t="s">
        <v>24</v>
      </c>
      <c r="D32" s="10" t="s">
        <v>69</v>
      </c>
      <c r="E32" s="6" t="s">
        <v>26</v>
      </c>
      <c r="F32" s="12"/>
      <c r="G32" s="12"/>
      <c r="H32" s="11" t="s">
        <v>27</v>
      </c>
      <c r="I32" s="11">
        <v>1000647668</v>
      </c>
      <c r="J32" s="6" t="s">
        <v>28</v>
      </c>
      <c r="K32" s="6">
        <v>1000</v>
      </c>
      <c r="L32" s="6" t="e">
        <f>M32*#REF!</f>
        <v>#REF!</v>
      </c>
      <c r="M32" s="6">
        <f t="shared" si="0"/>
        <v>1000</v>
      </c>
      <c r="N32" s="8"/>
      <c r="O32" s="8"/>
      <c r="P32" s="8"/>
      <c r="Q32" s="21"/>
      <c r="R32" s="8"/>
      <c r="S32" s="8"/>
      <c r="T32" s="8"/>
      <c r="U32" s="8"/>
      <c r="V32" s="8"/>
      <c r="W32" s="22">
        <v>1000</v>
      </c>
      <c r="Y32" s="25"/>
      <c r="Z32" s="25"/>
    </row>
    <row r="33" spans="1:23">
      <c r="A33" s="15"/>
      <c r="B33" s="16"/>
      <c r="C33" s="17"/>
      <c r="D33" s="17"/>
      <c r="E33" s="17"/>
      <c r="F33" s="18"/>
      <c r="G33" s="18"/>
      <c r="H33" s="16"/>
      <c r="I33" s="17"/>
      <c r="J33" s="17"/>
      <c r="K33" s="17"/>
      <c r="L33" s="17" t="e">
        <f>SUM(L2:L32)</f>
        <v>#REF!</v>
      </c>
      <c r="M33" s="17"/>
      <c r="N33" s="15"/>
      <c r="O33" s="15"/>
      <c r="P33" s="15"/>
      <c r="Q33" s="23"/>
      <c r="R33" s="15"/>
      <c r="S33" s="15"/>
      <c r="T33" s="15"/>
      <c r="U33" s="15"/>
      <c r="V33" s="15"/>
      <c r="W33" s="15"/>
    </row>
  </sheetData>
  <autoFilter xmlns:etc="http://www.wps.cn/officeDocument/2017/etCustomData" ref="B1:W33" etc:filterBottomFollowUsedRange="0"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workbookViewId="0">
      <selection activeCell="C19" sqref="C19"/>
    </sheetView>
  </sheetViews>
  <sheetFormatPr defaultColWidth="9" defaultRowHeight="14" outlineLevelCol="7"/>
  <cols>
    <col min="3" max="3" width="24" customWidth="1"/>
    <col min="7" max="7" width="12.1272727272727" customWidth="1"/>
  </cols>
  <sheetData>
    <row r="1" spans="1:8">
      <c r="A1" s="1" t="s">
        <v>1</v>
      </c>
      <c r="B1" s="1" t="s">
        <v>2</v>
      </c>
      <c r="C1" s="1" t="s">
        <v>70</v>
      </c>
      <c r="D1" s="1" t="s">
        <v>4</v>
      </c>
      <c r="E1" s="1" t="s">
        <v>71</v>
      </c>
      <c r="F1" s="1" t="s">
        <v>72</v>
      </c>
      <c r="G1" s="1" t="s">
        <v>8</v>
      </c>
      <c r="H1" s="1" t="s">
        <v>9</v>
      </c>
    </row>
    <row r="2" spans="1:8">
      <c r="A2" s="1">
        <v>1</v>
      </c>
      <c r="B2" s="1" t="s">
        <v>24</v>
      </c>
      <c r="C2" s="1" t="s">
        <v>73</v>
      </c>
      <c r="D2" s="1" t="s">
        <v>26</v>
      </c>
      <c r="E2" s="1" t="s">
        <v>74</v>
      </c>
      <c r="F2" s="1">
        <v>980</v>
      </c>
      <c r="G2" s="1">
        <v>1000272156</v>
      </c>
      <c r="H2" s="1" t="s">
        <v>28</v>
      </c>
    </row>
    <row r="3" spans="1:8">
      <c r="A3" s="1">
        <v>2</v>
      </c>
      <c r="B3" s="1" t="s">
        <v>24</v>
      </c>
      <c r="C3" s="1" t="s">
        <v>75</v>
      </c>
      <c r="D3" s="1" t="s">
        <v>26</v>
      </c>
      <c r="E3" s="1" t="s">
        <v>74</v>
      </c>
      <c r="F3" s="1">
        <v>1200</v>
      </c>
      <c r="G3" s="1" t="s">
        <v>76</v>
      </c>
      <c r="H3" s="1" t="s">
        <v>28</v>
      </c>
    </row>
    <row r="4" spans="1:8">
      <c r="A4" s="1">
        <v>3</v>
      </c>
      <c r="B4" s="1" t="s">
        <v>24</v>
      </c>
      <c r="C4" s="1" t="s">
        <v>77</v>
      </c>
      <c r="D4" s="1" t="s">
        <v>26</v>
      </c>
      <c r="E4" s="1" t="s">
        <v>74</v>
      </c>
      <c r="F4" s="1">
        <v>850</v>
      </c>
      <c r="G4" s="1">
        <v>1000211719</v>
      </c>
      <c r="H4" s="1" t="s">
        <v>28</v>
      </c>
    </row>
    <row r="5" spans="1:8">
      <c r="A5" s="1">
        <v>4</v>
      </c>
      <c r="B5" s="1" t="s">
        <v>24</v>
      </c>
      <c r="C5" s="1" t="s">
        <v>78</v>
      </c>
      <c r="D5" s="1" t="s">
        <v>26</v>
      </c>
      <c r="E5" s="1" t="s">
        <v>74</v>
      </c>
      <c r="F5" s="1">
        <v>920</v>
      </c>
      <c r="G5" s="1">
        <v>1000195686</v>
      </c>
      <c r="H5" s="1" t="s">
        <v>28</v>
      </c>
    </row>
    <row r="6" spans="1:8">
      <c r="A6" s="1">
        <v>5</v>
      </c>
      <c r="B6" s="1" t="s">
        <v>32</v>
      </c>
      <c r="C6" s="1" t="s">
        <v>79</v>
      </c>
      <c r="D6" s="1" t="s">
        <v>26</v>
      </c>
      <c r="E6" s="1" t="s">
        <v>74</v>
      </c>
      <c r="F6" s="1">
        <v>100</v>
      </c>
      <c r="G6" s="1">
        <v>1000216761</v>
      </c>
      <c r="H6" s="1" t="s">
        <v>28</v>
      </c>
    </row>
    <row r="7" spans="1:8">
      <c r="A7" s="1">
        <v>6</v>
      </c>
      <c r="B7" s="1" t="s">
        <v>32</v>
      </c>
      <c r="C7" s="1" t="s">
        <v>80</v>
      </c>
      <c r="D7" s="1" t="s">
        <v>26</v>
      </c>
      <c r="E7" s="1" t="s">
        <v>74</v>
      </c>
      <c r="F7" s="1">
        <v>2305</v>
      </c>
      <c r="G7" s="1">
        <v>1000216763</v>
      </c>
      <c r="H7" s="1" t="s">
        <v>28</v>
      </c>
    </row>
    <row r="8" spans="1:8">
      <c r="A8" s="1">
        <v>7</v>
      </c>
      <c r="B8" s="1" t="s">
        <v>32</v>
      </c>
      <c r="C8" s="1" t="s">
        <v>81</v>
      </c>
      <c r="D8" s="1" t="s">
        <v>26</v>
      </c>
      <c r="E8" s="1" t="s">
        <v>74</v>
      </c>
      <c r="F8" s="1">
        <v>1890</v>
      </c>
      <c r="G8" s="1">
        <v>1000216762</v>
      </c>
      <c r="H8" s="1" t="s">
        <v>28</v>
      </c>
    </row>
    <row r="9" spans="1:8">
      <c r="A9" s="1">
        <v>8</v>
      </c>
      <c r="B9" s="1" t="s">
        <v>32</v>
      </c>
      <c r="C9" s="1" t="s">
        <v>82</v>
      </c>
      <c r="D9" s="1" t="s">
        <v>26</v>
      </c>
      <c r="E9" s="1" t="s">
        <v>74</v>
      </c>
      <c r="F9" s="1">
        <v>100</v>
      </c>
      <c r="G9" s="1">
        <v>1000265082</v>
      </c>
      <c r="H9" s="1" t="s">
        <v>28</v>
      </c>
    </row>
    <row r="10" spans="1:8">
      <c r="A10" s="1">
        <v>9</v>
      </c>
      <c r="B10" s="1" t="s">
        <v>24</v>
      </c>
      <c r="C10" s="1" t="s">
        <v>83</v>
      </c>
      <c r="D10" s="1" t="s">
        <v>26</v>
      </c>
      <c r="E10" s="1" t="s">
        <v>74</v>
      </c>
      <c r="F10" s="1">
        <v>1400</v>
      </c>
      <c r="G10" s="1">
        <v>1000271685</v>
      </c>
      <c r="H10" s="1" t="s">
        <v>28</v>
      </c>
    </row>
    <row r="11" spans="1:8">
      <c r="A11" s="1">
        <v>10</v>
      </c>
      <c r="B11" s="1" t="s">
        <v>32</v>
      </c>
      <c r="C11" s="1" t="s">
        <v>84</v>
      </c>
      <c r="D11" s="1" t="s">
        <v>26</v>
      </c>
      <c r="E11" s="1" t="s">
        <v>74</v>
      </c>
      <c r="F11" s="1">
        <v>212</v>
      </c>
      <c r="G11" s="1">
        <v>1000137236</v>
      </c>
      <c r="H11" s="1" t="s">
        <v>28</v>
      </c>
    </row>
    <row r="12" spans="1:8">
      <c r="A12" s="1">
        <v>11</v>
      </c>
      <c r="B12" s="1" t="s">
        <v>32</v>
      </c>
      <c r="C12" s="1" t="s">
        <v>85</v>
      </c>
      <c r="D12" s="1" t="s">
        <v>26</v>
      </c>
      <c r="E12" s="1" t="s">
        <v>74</v>
      </c>
      <c r="F12" s="1">
        <v>100</v>
      </c>
      <c r="G12" s="1">
        <v>1000265081</v>
      </c>
      <c r="H12" s="1" t="s">
        <v>28</v>
      </c>
    </row>
    <row r="13" spans="1:8">
      <c r="A13" s="1">
        <v>12</v>
      </c>
      <c r="B13" s="1" t="s">
        <v>86</v>
      </c>
      <c r="C13" s="1" t="s">
        <v>40</v>
      </c>
      <c r="D13" s="1" t="s">
        <v>26</v>
      </c>
      <c r="E13" s="1" t="s">
        <v>74</v>
      </c>
      <c r="F13" s="1">
        <v>100</v>
      </c>
      <c r="G13" s="1">
        <v>1000137235</v>
      </c>
      <c r="H13" s="1" t="s">
        <v>28</v>
      </c>
    </row>
    <row r="14" spans="1:8">
      <c r="A14" s="1">
        <v>13</v>
      </c>
      <c r="B14" s="1" t="s">
        <v>32</v>
      </c>
      <c r="C14" s="1" t="s">
        <v>87</v>
      </c>
      <c r="D14" s="1" t="s">
        <v>26</v>
      </c>
      <c r="E14" s="1" t="s">
        <v>74</v>
      </c>
      <c r="F14" s="1">
        <v>400</v>
      </c>
      <c r="G14" s="1">
        <v>1000204859</v>
      </c>
      <c r="H14" s="1" t="s">
        <v>28</v>
      </c>
    </row>
    <row r="15" spans="1:8">
      <c r="A15" s="1">
        <v>14</v>
      </c>
      <c r="B15" s="1" t="s">
        <v>32</v>
      </c>
      <c r="C15" s="1" t="s">
        <v>88</v>
      </c>
      <c r="D15" s="1" t="s">
        <v>26</v>
      </c>
      <c r="E15" s="1" t="s">
        <v>74</v>
      </c>
      <c r="F15" s="1">
        <v>200</v>
      </c>
      <c r="G15" s="1">
        <v>1000477730</v>
      </c>
      <c r="H15" s="1" t="s">
        <v>28</v>
      </c>
    </row>
    <row r="16" spans="1:8">
      <c r="A16" s="1">
        <v>16</v>
      </c>
      <c r="B16" s="1" t="s">
        <v>43</v>
      </c>
      <c r="C16" s="1" t="s">
        <v>44</v>
      </c>
      <c r="D16" s="1" t="s">
        <v>26</v>
      </c>
      <c r="E16" s="1" t="s">
        <v>74</v>
      </c>
      <c r="F16" s="1">
        <v>440</v>
      </c>
      <c r="G16" s="1">
        <v>1000460165</v>
      </c>
      <c r="H16" s="1" t="s">
        <v>28</v>
      </c>
    </row>
    <row r="17" spans="1:8">
      <c r="A17" s="1">
        <v>17</v>
      </c>
      <c r="B17" s="1" t="s">
        <v>32</v>
      </c>
      <c r="C17" s="1" t="s">
        <v>89</v>
      </c>
      <c r="D17" s="1" t="s">
        <v>26</v>
      </c>
      <c r="E17" s="1" t="s">
        <v>90</v>
      </c>
      <c r="F17" s="1">
        <v>1300</v>
      </c>
      <c r="G17" s="1">
        <v>1000408611</v>
      </c>
      <c r="H17" s="1" t="s">
        <v>28</v>
      </c>
    </row>
    <row r="18" spans="1:8">
      <c r="A18" s="1">
        <v>18</v>
      </c>
      <c r="B18" s="1" t="s">
        <v>32</v>
      </c>
      <c r="C18" s="1" t="s">
        <v>91</v>
      </c>
      <c r="D18" s="1" t="s">
        <v>26</v>
      </c>
      <c r="E18" s="1" t="s">
        <v>74</v>
      </c>
      <c r="F18" s="1">
        <v>1650</v>
      </c>
      <c r="G18" s="1">
        <v>1000408611</v>
      </c>
      <c r="H18" s="1" t="s">
        <v>28</v>
      </c>
    </row>
    <row r="19" spans="1:8">
      <c r="A19" s="1">
        <v>19</v>
      </c>
      <c r="B19" s="1" t="s">
        <v>24</v>
      </c>
      <c r="C19" s="1" t="s">
        <v>92</v>
      </c>
      <c r="D19" s="1" t="s">
        <v>26</v>
      </c>
      <c r="E19" s="1" t="s">
        <v>74</v>
      </c>
      <c r="F19" s="1">
        <v>400</v>
      </c>
      <c r="G19" s="1">
        <v>1000009288</v>
      </c>
      <c r="H19" s="1" t="s">
        <v>28</v>
      </c>
    </row>
    <row r="20" spans="1:8">
      <c r="A20" s="1">
        <v>20</v>
      </c>
      <c r="B20" s="1" t="s">
        <v>24</v>
      </c>
      <c r="C20" s="1" t="s">
        <v>93</v>
      </c>
      <c r="D20" s="1" t="s">
        <v>26</v>
      </c>
      <c r="E20" s="1" t="s">
        <v>74</v>
      </c>
      <c r="F20" s="1">
        <v>380</v>
      </c>
      <c r="G20" s="1">
        <v>1000009287</v>
      </c>
      <c r="H20" s="1" t="s">
        <v>28</v>
      </c>
    </row>
    <row r="21" spans="1:8">
      <c r="A21" s="1">
        <v>21</v>
      </c>
      <c r="B21" s="1" t="s">
        <v>24</v>
      </c>
      <c r="C21" s="1" t="s">
        <v>94</v>
      </c>
      <c r="D21" s="1" t="s">
        <v>26</v>
      </c>
      <c r="E21" s="1" t="s">
        <v>74</v>
      </c>
      <c r="F21" s="1">
        <v>100</v>
      </c>
      <c r="G21" s="1">
        <v>1000271684</v>
      </c>
      <c r="H21" s="1" t="s">
        <v>28</v>
      </c>
    </row>
    <row r="22" spans="1:8">
      <c r="A22" s="1">
        <v>22</v>
      </c>
      <c r="B22" s="1" t="s">
        <v>24</v>
      </c>
      <c r="C22" s="1" t="s">
        <v>95</v>
      </c>
      <c r="D22" s="1" t="s">
        <v>26</v>
      </c>
      <c r="E22" s="1" t="s">
        <v>74</v>
      </c>
      <c r="F22" s="1">
        <v>172</v>
      </c>
      <c r="G22" s="1">
        <v>1000271686</v>
      </c>
      <c r="H22" s="1" t="s">
        <v>28</v>
      </c>
    </row>
    <row r="23" spans="1:8">
      <c r="A23" s="1">
        <v>23</v>
      </c>
      <c r="B23" s="1" t="s">
        <v>32</v>
      </c>
      <c r="C23" s="1" t="s">
        <v>96</v>
      </c>
      <c r="D23" s="1" t="s">
        <v>26</v>
      </c>
      <c r="E23" s="1" t="s">
        <v>74</v>
      </c>
      <c r="F23" s="1">
        <v>2890</v>
      </c>
      <c r="G23" s="1">
        <v>1000216916</v>
      </c>
      <c r="H23" s="1" t="s">
        <v>28</v>
      </c>
    </row>
    <row r="24" spans="1:8">
      <c r="A24" s="1">
        <v>24</v>
      </c>
      <c r="B24" s="1" t="s">
        <v>32</v>
      </c>
      <c r="C24" s="1" t="s">
        <v>97</v>
      </c>
      <c r="D24" s="1" t="s">
        <v>26</v>
      </c>
      <c r="E24" s="1" t="s">
        <v>74</v>
      </c>
      <c r="F24" s="1">
        <v>1820</v>
      </c>
      <c r="G24" s="1">
        <v>1000216783</v>
      </c>
      <c r="H24" s="1" t="s">
        <v>28</v>
      </c>
    </row>
    <row r="25" spans="1:8">
      <c r="A25" s="1">
        <v>25</v>
      </c>
      <c r="B25" s="1" t="s">
        <v>32</v>
      </c>
      <c r="C25" s="1" t="s">
        <v>98</v>
      </c>
      <c r="D25" s="1" t="s">
        <v>26</v>
      </c>
      <c r="E25" s="1" t="s">
        <v>74</v>
      </c>
      <c r="F25" s="1">
        <v>3000</v>
      </c>
      <c r="G25" s="1">
        <v>1000216914</v>
      </c>
      <c r="H25" s="1" t="s">
        <v>28</v>
      </c>
    </row>
    <row r="26" spans="1:8">
      <c r="A26" s="1">
        <v>26</v>
      </c>
      <c r="B26" s="1" t="s">
        <v>24</v>
      </c>
      <c r="C26" s="1" t="s">
        <v>99</v>
      </c>
      <c r="D26" s="1" t="s">
        <v>26</v>
      </c>
      <c r="E26" s="1" t="s">
        <v>74</v>
      </c>
      <c r="F26" s="1">
        <v>400</v>
      </c>
      <c r="G26" s="1" t="s">
        <v>100</v>
      </c>
      <c r="H26" s="1" t="s">
        <v>28</v>
      </c>
    </row>
    <row r="27" spans="1:8">
      <c r="A27" s="1">
        <v>27</v>
      </c>
      <c r="B27" s="1" t="s">
        <v>32</v>
      </c>
      <c r="C27" s="1" t="s">
        <v>101</v>
      </c>
      <c r="D27" s="1" t="s">
        <v>26</v>
      </c>
      <c r="E27" s="1" t="s">
        <v>74</v>
      </c>
      <c r="F27" s="1">
        <v>220</v>
      </c>
      <c r="G27" s="1">
        <v>1000279426</v>
      </c>
      <c r="H27" s="1" t="s">
        <v>28</v>
      </c>
    </row>
    <row r="28" spans="1:8">
      <c r="A28" s="1">
        <v>28</v>
      </c>
      <c r="B28" s="1" t="s">
        <v>32</v>
      </c>
      <c r="C28" s="1" t="s">
        <v>102</v>
      </c>
      <c r="D28" s="1"/>
      <c r="E28" s="1" t="s">
        <v>74</v>
      </c>
      <c r="F28" s="1">
        <v>880</v>
      </c>
      <c r="G28" s="1">
        <v>1000386391</v>
      </c>
      <c r="H28" s="1" t="s">
        <v>28</v>
      </c>
    </row>
    <row r="29" spans="1:8">
      <c r="A29" s="1">
        <v>29</v>
      </c>
      <c r="B29" s="1" t="s">
        <v>32</v>
      </c>
      <c r="C29" s="1" t="s">
        <v>103</v>
      </c>
      <c r="D29" s="1"/>
      <c r="E29" s="1" t="s">
        <v>74</v>
      </c>
      <c r="F29" s="1">
        <v>1033</v>
      </c>
      <c r="G29" s="1" t="s">
        <v>100</v>
      </c>
      <c r="H29" s="1" t="s">
        <v>28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</dc:creator>
  <cp:lastModifiedBy>陈涌顺</cp:lastModifiedBy>
  <dcterms:created xsi:type="dcterms:W3CDTF">2021-05-31T08:31:00Z</dcterms:created>
  <dcterms:modified xsi:type="dcterms:W3CDTF">2025-07-09T08:42:34Z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46CE59CCC84B4AEEA655A5C0A49D268B_13</vt:lpwstr>
  </property>
  <property fmtid="{D5CDD505-2E9C-101B-9397-08002B2CF9AE}" pid="3" name="KSOProductBuildVer">
    <vt:lpwstr>2052-12.1.0.21541</vt:lpwstr>
  </property>
</Properties>
</file>